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uzaffar.Nazarov\Desktop\"/>
    </mc:Choice>
  </mc:AlternateContent>
  <xr:revisionPtr revIDLastSave="0" documentId="8_{DCF0C7C2-2BC7-412A-ADC7-FA056F70FF25}" xr6:coauthVersionLast="47" xr6:coauthVersionMax="47" xr10:uidLastSave="{00000000-0000-0000-0000-000000000000}"/>
  <bookViews>
    <workbookView xWindow="-120" yWindow="-120" windowWidth="28110" windowHeight="16440" tabRatio="890" xr2:uid="{00000000-000D-0000-FFFF-FFFF00000000}"/>
  </bookViews>
  <sheets>
    <sheet name="Бюджет тақсимоти-узб" sheetId="20" r:id="rId1"/>
    <sheet name="Бюджет тақсимоти-рус" sheetId="21" r:id="rId2"/>
    <sheet name="Бюджет тақсимоти-ингл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2" l="1"/>
  <c r="F28" i="22"/>
  <c r="E28" i="22"/>
  <c r="D28" i="22"/>
  <c r="C27" i="22"/>
  <c r="C28" i="22" s="1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C8" i="22"/>
  <c r="G27" i="21"/>
  <c r="F27" i="21"/>
  <c r="E27" i="21"/>
  <c r="D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C7" i="21"/>
  <c r="C27" i="21" s="1"/>
  <c r="G27" i="20"/>
  <c r="F27" i="20"/>
  <c r="E27" i="20"/>
  <c r="D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27" i="20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C8" i="20"/>
  <c r="A8" i="20"/>
  <c r="C7" i="20"/>
</calcChain>
</file>

<file path=xl/sharedStrings.xml><?xml version="1.0" encoding="utf-8"?>
<sst xmlns="http://schemas.openxmlformats.org/spreadsheetml/2006/main" count="96" uniqueCount="93">
  <si>
    <t>Жами</t>
  </si>
  <si>
    <t>Тошкент вилояти</t>
  </si>
  <si>
    <t>№</t>
  </si>
  <si>
    <t>Total</t>
  </si>
  <si>
    <t>млн.сўмда</t>
  </si>
  <si>
    <t>Т/р</t>
  </si>
  <si>
    <t>Давлат солиқ хизмати органлари номи</t>
  </si>
  <si>
    <t>Ҳисобот даври мобайнида бюджетдан ажратилаётган маблағлар суммаси</t>
  </si>
  <si>
    <t>шундан:</t>
  </si>
  <si>
    <t>Иш ҳақи ва унга тенглаштирилган тўловлар миқдори</t>
  </si>
  <si>
    <t>Ижтимоий солиқ</t>
  </si>
  <si>
    <t>Бошқа жорий харажатлар</t>
  </si>
  <si>
    <t>объектларни лойиҳалаштириш, (реконструкция қилиш) учун капитал қўйилмалар</t>
  </si>
  <si>
    <t>Давлат солиқ қўмитаси</t>
  </si>
  <si>
    <t>Йирик солиқ тўловчилар бўйича ҳудудлараро давлат солиқ инспекцияси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</si>
  <si>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</si>
  <si>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</si>
  <si>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</si>
  <si>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</si>
  <si>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</si>
  <si>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</si>
  <si>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</si>
  <si>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</si>
  <si>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</si>
  <si>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</si>
  <si>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Фарғона вилояти</t>
  </si>
  <si>
    <t>Хоразм вилояти</t>
  </si>
  <si>
    <t>Тошкент шаҳар</t>
  </si>
  <si>
    <t>Давлат солиқ қўмитаси ҳузуридаги Фискал институт</t>
  </si>
  <si>
    <t>Тошкент солиқ техникуми</t>
  </si>
  <si>
    <t>Бухоро солиқ техникуми</t>
  </si>
  <si>
    <t>Фарғона солиқ техникуми</t>
  </si>
  <si>
    <t>млн.сум</t>
  </si>
  <si>
    <t>Наименование государственных органов налоговых служб</t>
  </si>
  <si>
    <t>Средства выделенные из бюджета в отчетном периоде</t>
  </si>
  <si>
    <t>Всего</t>
  </si>
  <si>
    <t>в том числе:</t>
  </si>
  <si>
    <t>Зароботная плата и суммы приравненных к ней выплат</t>
  </si>
  <si>
    <t>Социальные налоги</t>
  </si>
  <si>
    <t>Прочие текущие расходы</t>
  </si>
  <si>
    <t>капитальные вложения на проектирование (реконструкцию) объектов</t>
  </si>
  <si>
    <t>Государственный налоговый комитет</t>
  </si>
  <si>
    <t>Межрегиональная государственная налоговая инспекция по крупным налогоплательщикам</t>
  </si>
  <si>
    <t>Республика Каракалпакстан</t>
  </si>
  <si>
    <t>Андижанская область</t>
  </si>
  <si>
    <t>Бухарская область</t>
  </si>
  <si>
    <t>Джиззахская область</t>
  </si>
  <si>
    <t>Кашкадарьинская область</t>
  </si>
  <si>
    <t>Навоинская область</t>
  </si>
  <si>
    <t>Наманганская область</t>
  </si>
  <si>
    <t>Самаркандская область</t>
  </si>
  <si>
    <t>Сурхондарьинская область</t>
  </si>
  <si>
    <t>Сырдарьинская  область</t>
  </si>
  <si>
    <t>Ташкентская область</t>
  </si>
  <si>
    <t>Ферганская область</t>
  </si>
  <si>
    <t>Хорезмская  область</t>
  </si>
  <si>
    <t>Город Ташкент</t>
  </si>
  <si>
    <t>Фискальный институт при Государственном налоговом комитете</t>
  </si>
  <si>
    <t>Ташкентский налоговый техникум</t>
  </si>
  <si>
    <t>Бухарский налоговый техникум</t>
  </si>
  <si>
    <t>Ферганский налоговый техникум</t>
  </si>
  <si>
    <t>in million sum</t>
  </si>
  <si>
    <t>Name of the state tax service</t>
  </si>
  <si>
    <t>The amount of funds allocated from the budget during the reporting period</t>
  </si>
  <si>
    <t>In total</t>
  </si>
  <si>
    <t>hence:</t>
  </si>
  <si>
    <t>Wages and the amount of equivalent payments</t>
  </si>
  <si>
    <t>Social tax</t>
  </si>
  <si>
    <t>Other current expenses</t>
  </si>
  <si>
    <t>capital investments for the design (reconstruction) of facilities</t>
  </si>
  <si>
    <t>State Tax Committee</t>
  </si>
  <si>
    <t>Interregional State Tax Inspectorate for Large Taxpayers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</si>
  <si>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</si>
  <si>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</si>
  <si>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</si>
  <si>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</si>
  <si>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</si>
  <si>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</si>
  <si>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</si>
  <si>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</si>
  <si>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</si>
  <si>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</si>
  <si>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</si>
  <si>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</si>
  <si>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</si>
  <si>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</si>
  <si>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Fiscal Institute under the State Tax Committee</t>
  </si>
  <si>
    <t>Tashkent Tax College</t>
  </si>
  <si>
    <t>Bukhara Tax College</t>
  </si>
  <si>
    <t>Ferghana Tax College</t>
  </si>
  <si>
    <r>
      <t xml:space="preserve">Information on the distribution of funds allocated from the budget to the State Tax Committee and the territorial  tax service in the </t>
    </r>
    <r>
      <rPr>
        <b/>
        <sz val="11"/>
        <color indexed="10"/>
        <rFont val="Helvetica"/>
        <family val="2"/>
      </rPr>
      <t>2st quarter of 2024</t>
    </r>
  </si>
  <si>
    <r>
      <t xml:space="preserve">Информация о распределении ограниченной суммы средств, выделенных из бюджета Налоговому комитету, между подконтрольными ему бюджетными организациями во 2 квартале 2024 года, </t>
    </r>
    <r>
      <rPr>
        <b/>
        <i/>
        <sz val="11"/>
        <color rgb="FF333333"/>
        <rFont val="Helvetica"/>
        <family val="2"/>
      </rPr>
      <t>Приложение 1</t>
    </r>
  </si>
  <si>
    <r>
      <t xml:space="preserve">2024 йилнинг 2-чорагида Солиқ қўмитасига бюджетдан ажратилган маблағларнинг чегараланган миқдорининг ўз тасарруфидаги 
бюджет ташкилотлари кесимида тақсимоти тўғрисида
маълумот, </t>
    </r>
    <r>
      <rPr>
        <b/>
        <i/>
        <sz val="11"/>
        <color rgb="FF0070C0"/>
        <rFont val="Helvetica"/>
        <family val="2"/>
      </rPr>
      <t>1-илова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</si>
</sst>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₽_-;\-* #,##0.00\ _₽_-;_-* &quot;-&quot;??\ _₽_-;_-@_-"/>
    <numFmt numFmtId="168" formatCode="#,##0_ ;[Red]\-#,##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33333"/>
      <name val="Helvetica"/>
      <family val="2"/>
    </font>
    <font>
      <b/>
      <sz val="11"/>
      <color indexed="10"/>
      <name val="Helvetica"/>
      <family val="2"/>
    </font>
    <font>
      <sz val="11"/>
      <color rgb="FF333333"/>
      <name val="Helvetica"/>
      <family val="2"/>
    </font>
    <font>
      <b/>
      <i/>
      <sz val="11"/>
      <color rgb="FF333333"/>
      <name val="Helvetica"/>
      <family val="2"/>
    </font>
    <font>
      <sz val="11"/>
      <color rgb="FF333333"/>
      <name val="Helvetica"/>
      <family val="2"/>
      <charset val="204"/>
    </font>
    <font>
      <b/>
      <sz val="11"/>
      <color rgb="FF0070C0"/>
      <name val="Helvetica"/>
      <family val="2"/>
    </font>
    <font>
      <b/>
      <i/>
      <sz val="11"/>
      <color rgb="FF0070C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3" fillId="0" borderId="0"/>
    <xf numFmtId="165" fontId="2" fillId="0" borderId="0" applyFont="0" applyFill="0" applyBorder="0" applyAlignment="0" applyProtection="0"/>
  </cellStyleXfs>
  <cellXfs count="45">
    <xf numFmtId="0" fontId="0" fillId="0" borderId="0" xfId="0"/>
    <xf numFmtId="168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left" vertical="top" wrapText="1"/>
    </xf>
    <xf numFmtId="3" fontId="4" fillId="0" borderId="1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10" xfId="1" xr:uid="{00000000-0005-0000-0000-000002000000}"/>
    <cellStyle name="Обычный 2 2 4" xfId="2" xr:uid="{00000000-0005-0000-0000-000003000000}"/>
    <cellStyle name="Обычный 3" xfId="3" xr:uid="{00000000-0005-0000-0000-000004000000}"/>
    <cellStyle name="Обычный 4" xfId="4" xr:uid="{00000000-0005-0000-0000-000005000000}"/>
    <cellStyle name="Финансовый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7"/>
  <sheetViews>
    <sheetView tabSelected="1" zoomScaleNormal="100" workbookViewId="0">
      <selection activeCell="A2" sqref="A2:G2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7" width="21.140625" customWidth="1"/>
    <col min="8" max="8" width="13.85546875" style="1" bestFit="1" customWidth="1"/>
    <col min="9" max="9" width="10.28515625" style="1" bestFit="1" customWidth="1"/>
    <col min="10" max="10" width="9.28515625" style="1" bestFit="1" customWidth="1"/>
    <col min="257" max="257" width="4.28515625" bestFit="1" customWidth="1"/>
    <col min="258" max="258" width="55.140625" customWidth="1"/>
    <col min="259" max="259" width="17.42578125" customWidth="1"/>
    <col min="260" max="263" width="21.14062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9" width="21.14062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5" width="21.14062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31" width="21.14062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7" width="21.14062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3" width="21.14062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9" width="21.14062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5" width="21.14062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11" width="21.14062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7" width="21.14062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3" width="21.14062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9" width="21.14062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5" width="21.14062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91" width="21.14062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7" width="21.14062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3" width="21.14062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9" width="21.14062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5" width="21.14062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71" width="21.14062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7" width="21.14062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3" width="21.14062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9" width="21.14062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5" width="21.14062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51" width="21.14062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7" width="21.14062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3" width="21.14062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9" width="21.14062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5" width="21.14062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31" width="21.14062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7" width="21.14062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3" width="21.14062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9" width="21.14062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5" width="21.14062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11" width="21.14062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7" width="21.14062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3" width="21.14062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9" width="21.14062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5" width="21.14062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91" width="21.14062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7" width="21.14062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3" width="21.14062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9" width="21.14062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5" width="21.14062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71" width="21.14062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7" width="21.14062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3" width="21.14062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9" width="21.14062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5" width="21.14062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51" width="21.14062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7" width="21.14062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3" width="21.14062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9" width="21.14062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5" width="21.14062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31" width="21.14062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7" width="21.14062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3" width="21.14062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9" width="21.14062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5" width="21.14062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11" width="21.14062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7" width="21.14062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3" width="21.14062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9" width="21.14062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5" width="21.14062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0" ht="15" customHeight="1" x14ac:dyDescent="0.25">
      <c r="A1" s="28"/>
      <c r="B1" s="28"/>
      <c r="C1" s="28"/>
      <c r="D1" s="28"/>
      <c r="E1" s="28"/>
      <c r="F1" s="28"/>
      <c r="G1" s="28"/>
    </row>
    <row r="2" spans="1:10" ht="48.75" customHeight="1" x14ac:dyDescent="0.25">
      <c r="A2" s="44" t="s">
        <v>92</v>
      </c>
      <c r="B2" s="44"/>
      <c r="C2" s="44"/>
      <c r="D2" s="44"/>
      <c r="E2" s="44"/>
      <c r="F2" s="44"/>
      <c r="G2" s="44"/>
      <c r="H2"/>
      <c r="I2"/>
      <c r="J2"/>
    </row>
    <row r="3" spans="1:10" ht="15.75" thickBot="1" x14ac:dyDescent="0.3">
      <c r="A3" s="2"/>
      <c r="B3" s="2"/>
      <c r="C3" s="2"/>
      <c r="D3" s="2"/>
      <c r="E3" s="2"/>
      <c r="F3" s="2"/>
      <c r="G3" s="3" t="s">
        <v>4</v>
      </c>
      <c r="H3"/>
      <c r="I3"/>
      <c r="J3"/>
    </row>
    <row r="4" spans="1:10" ht="20.25" customHeight="1" thickBot="1" x14ac:dyDescent="0.3">
      <c r="A4" s="29" t="s">
        <v>5</v>
      </c>
      <c r="B4" s="31" t="s">
        <v>6</v>
      </c>
      <c r="C4" s="26" t="s">
        <v>7</v>
      </c>
      <c r="D4" s="33"/>
      <c r="E4" s="33"/>
      <c r="F4" s="33"/>
      <c r="G4" s="34"/>
      <c r="H4"/>
      <c r="I4"/>
      <c r="J4"/>
    </row>
    <row r="5" spans="1:10" x14ac:dyDescent="0.25">
      <c r="A5" s="30"/>
      <c r="B5" s="32"/>
      <c r="C5" s="35" t="s">
        <v>0</v>
      </c>
      <c r="D5" s="37" t="s">
        <v>8</v>
      </c>
      <c r="E5" s="38"/>
      <c r="F5" s="38"/>
      <c r="G5" s="39"/>
      <c r="H5"/>
      <c r="I5"/>
      <c r="J5"/>
    </row>
    <row r="6" spans="1:10" ht="124.5" customHeight="1" x14ac:dyDescent="0.25">
      <c r="A6" s="30"/>
      <c r="B6" s="32"/>
      <c r="C6" s="36"/>
      <c r="D6" s="4" t="s">
        <v>9</v>
      </c>
      <c r="E6" s="5" t="s">
        <v>10</v>
      </c>
      <c r="F6" s="5" t="s">
        <v>11</v>
      </c>
      <c r="G6" s="6" t="s">
        <v>12</v>
      </c>
      <c r="H6"/>
      <c r="I6"/>
      <c r="J6"/>
    </row>
    <row r="7" spans="1:10" x14ac:dyDescent="0.25">
      <c r="A7" s="7">
        <v>1</v>
      </c>
      <c r="B7" s="8" t="s">
        <v>13</v>
      </c>
      <c r="C7" s="9">
        <f>+SUM(D7:G7)</f>
        <v>42399.6</v>
      </c>
      <c r="D7" s="10">
        <v>20580</v>
      </c>
      <c r="E7" s="11">
        <v>5076</v>
      </c>
      <c r="F7" s="11">
        <v>16743.599999999999</v>
      </c>
      <c r="G7" s="12"/>
      <c r="H7"/>
      <c r="I7"/>
      <c r="J7"/>
    </row>
    <row r="8" spans="1:10" ht="28.5" x14ac:dyDescent="0.25">
      <c r="A8" s="13">
        <f>+A7+1</f>
        <v>2</v>
      </c>
      <c r="B8" s="14" t="s">
        <v>14</v>
      </c>
      <c r="C8" s="9">
        <f>+SUM(D8:G8)</f>
        <v>6479</v>
      </c>
      <c r="D8" s="15">
        <v>4787</v>
      </c>
      <c r="E8" s="16">
        <v>1192</v>
      </c>
      <c r="F8" s="16">
        <v>500</v>
      </c>
      <c r="G8" s="17"/>
      <c r="H8"/>
      <c r="I8"/>
      <c r="J8"/>
    </row>
    <row r="9" spans="1:10" ht="20.25" customHeight="1" x14ac:dyDescent="0.25">
      <c r="A9" s="13">
        <f>+A8+1</f>
        <v>3</v>
      </c>
      <c r="B9" s="14" t="s">
        <v>15</v>
      </c>
      <c r="C9" s="9">
        <f t="shared" ref="C9:C26" si="0">+SUM(D9:G9)</f>
        <v>28137.866666666665</v>
      </c>
      <c r="D9" s="15">
        <v>22029.200000000001</v>
      </c>
      <c r="E9" s="16">
        <v>5515.0666666666666</v>
      </c>
      <c r="F9" s="16">
        <v>593.6</v>
      </c>
      <c r="G9" s="17"/>
      <c r="H9"/>
      <c r="I9"/>
      <c r="J9"/>
    </row>
    <row r="10" spans="1:10" ht="20.25" customHeight="1" x14ac:dyDescent="0.25">
      <c r="A10" s="13">
        <f t="shared" ref="A10:A26" si="1">+A9+1</f>
        <v>4</v>
      </c>
      <c r="B10" s="14" t="s">
        <v>16</v>
      </c>
      <c r="C10" s="9">
        <f t="shared" si="0"/>
        <v>33064.309539360002</v>
      </c>
      <c r="D10" s="15">
        <v>26075.066666666666</v>
      </c>
      <c r="E10" s="16">
        <v>6367</v>
      </c>
      <c r="F10" s="16">
        <v>622.24287269333342</v>
      </c>
      <c r="G10" s="17"/>
      <c r="H10"/>
      <c r="I10"/>
      <c r="J10"/>
    </row>
    <row r="11" spans="1:10" ht="20.25" customHeight="1" x14ac:dyDescent="0.25">
      <c r="A11" s="13">
        <f t="shared" si="1"/>
        <v>5</v>
      </c>
      <c r="B11" s="14" t="s">
        <v>17</v>
      </c>
      <c r="C11" s="9">
        <f t="shared" si="0"/>
        <v>29440.866666666665</v>
      </c>
      <c r="D11" s="15">
        <v>22948.133333333331</v>
      </c>
      <c r="E11" s="16">
        <v>5830.0666666666666</v>
      </c>
      <c r="F11" s="16">
        <v>662.66666666666663</v>
      </c>
      <c r="G11" s="17"/>
      <c r="H11"/>
      <c r="I11"/>
      <c r="J11"/>
    </row>
    <row r="12" spans="1:10" ht="20.25" customHeight="1" x14ac:dyDescent="0.25">
      <c r="A12" s="13">
        <f t="shared" si="1"/>
        <v>6</v>
      </c>
      <c r="B12" s="14" t="s">
        <v>18</v>
      </c>
      <c r="C12" s="9">
        <f t="shared" si="0"/>
        <v>21122.500249560002</v>
      </c>
      <c r="D12" s="15">
        <v>16504</v>
      </c>
      <c r="E12" s="16">
        <v>4175.2</v>
      </c>
      <c r="F12" s="16">
        <v>443.30024955999994</v>
      </c>
      <c r="G12" s="17"/>
      <c r="H12"/>
      <c r="I12"/>
      <c r="J12"/>
    </row>
    <row r="13" spans="1:10" ht="20.25" customHeight="1" x14ac:dyDescent="0.25">
      <c r="A13" s="13">
        <f t="shared" si="1"/>
        <v>7</v>
      </c>
      <c r="B13" s="14" t="s">
        <v>19</v>
      </c>
      <c r="C13" s="9">
        <f t="shared" si="0"/>
        <v>33303.100719126669</v>
      </c>
      <c r="D13" s="15">
        <v>26471.933333333334</v>
      </c>
      <c r="E13" s="16">
        <v>6436.333333333333</v>
      </c>
      <c r="F13" s="16">
        <v>394.8340524599999</v>
      </c>
      <c r="G13" s="17"/>
      <c r="H13"/>
      <c r="I13"/>
      <c r="J13"/>
    </row>
    <row r="14" spans="1:10" ht="20.25" customHeight="1" x14ac:dyDescent="0.25">
      <c r="A14" s="13">
        <f t="shared" si="1"/>
        <v>8</v>
      </c>
      <c r="B14" s="14" t="s">
        <v>20</v>
      </c>
      <c r="C14" s="9">
        <f t="shared" si="0"/>
        <v>21068.079999999998</v>
      </c>
      <c r="D14" s="15">
        <v>16415.866666666665</v>
      </c>
      <c r="E14" s="16">
        <v>4133.333333333333</v>
      </c>
      <c r="F14" s="16">
        <v>518.88</v>
      </c>
      <c r="G14" s="17"/>
      <c r="H14"/>
      <c r="I14"/>
      <c r="J14"/>
    </row>
    <row r="15" spans="1:10" ht="20.25" customHeight="1" x14ac:dyDescent="0.25">
      <c r="A15" s="13">
        <f t="shared" si="1"/>
        <v>9</v>
      </c>
      <c r="B15" s="14" t="s">
        <v>21</v>
      </c>
      <c r="C15" s="9">
        <f t="shared" si="0"/>
        <v>30547.69409816667</v>
      </c>
      <c r="D15" s="15">
        <v>24000.666666666668</v>
      </c>
      <c r="E15" s="16">
        <v>6095.4666666666672</v>
      </c>
      <c r="F15" s="16">
        <v>451.56076483333351</v>
      </c>
      <c r="G15" s="17"/>
      <c r="H15"/>
      <c r="I15"/>
      <c r="J15"/>
    </row>
    <row r="16" spans="1:10" ht="20.25" customHeight="1" x14ac:dyDescent="0.25">
      <c r="A16" s="13">
        <f t="shared" si="1"/>
        <v>10</v>
      </c>
      <c r="B16" s="14" t="s">
        <v>22</v>
      </c>
      <c r="C16" s="9">
        <f t="shared" si="0"/>
        <v>47558.577493333323</v>
      </c>
      <c r="D16" s="15">
        <v>37519.226494666662</v>
      </c>
      <c r="E16" s="16">
        <v>9391.0443319999995</v>
      </c>
      <c r="F16" s="16">
        <v>648.30666666666673</v>
      </c>
      <c r="G16" s="17"/>
      <c r="H16"/>
      <c r="I16"/>
      <c r="J16"/>
    </row>
    <row r="17" spans="1:10" ht="20.25" customHeight="1" x14ac:dyDescent="0.25">
      <c r="A17" s="13">
        <f t="shared" si="1"/>
        <v>11</v>
      </c>
      <c r="B17" s="14" t="s">
        <v>23</v>
      </c>
      <c r="C17" s="9">
        <f t="shared" si="0"/>
        <v>18244.34022986667</v>
      </c>
      <c r="D17" s="15">
        <v>14467.480298933338</v>
      </c>
      <c r="E17" s="16">
        <v>3518.8588801866676</v>
      </c>
      <c r="F17" s="16">
        <v>258.00105074666675</v>
      </c>
      <c r="G17" s="17"/>
      <c r="H17"/>
      <c r="I17"/>
      <c r="J17"/>
    </row>
    <row r="18" spans="1:10" ht="20.25" customHeight="1" x14ac:dyDescent="0.25">
      <c r="A18" s="13">
        <f t="shared" si="1"/>
        <v>12</v>
      </c>
      <c r="B18" s="14" t="s">
        <v>24</v>
      </c>
      <c r="C18" s="9">
        <f t="shared" si="0"/>
        <v>27793.304817066663</v>
      </c>
      <c r="D18" s="15">
        <v>21868.017132613331</v>
      </c>
      <c r="E18" s="16">
        <v>5420.814351119996</v>
      </c>
      <c r="F18" s="16">
        <v>504.47333333333341</v>
      </c>
      <c r="G18" s="17"/>
      <c r="H18"/>
      <c r="I18"/>
      <c r="J18"/>
    </row>
    <row r="19" spans="1:10" ht="20.25" customHeight="1" x14ac:dyDescent="0.25">
      <c r="A19" s="13">
        <f t="shared" si="1"/>
        <v>13</v>
      </c>
      <c r="B19" s="14" t="s">
        <v>1</v>
      </c>
      <c r="C19" s="9">
        <f t="shared" si="0"/>
        <v>49419.062144553332</v>
      </c>
      <c r="D19" s="15">
        <v>39268.718152186666</v>
      </c>
      <c r="E19" s="16">
        <v>9668.6666666666661</v>
      </c>
      <c r="F19" s="16">
        <v>481.67732569999998</v>
      </c>
      <c r="G19" s="17"/>
      <c r="H19"/>
      <c r="I19"/>
      <c r="J19"/>
    </row>
    <row r="20" spans="1:10" ht="20.25" customHeight="1" x14ac:dyDescent="0.25">
      <c r="A20" s="13">
        <f t="shared" si="1"/>
        <v>14</v>
      </c>
      <c r="B20" s="14" t="s">
        <v>25</v>
      </c>
      <c r="C20" s="9">
        <f t="shared" si="0"/>
        <v>47406.853569640007</v>
      </c>
      <c r="D20" s="15">
        <v>37621.39235810667</v>
      </c>
      <c r="E20" s="16">
        <v>9216.094544866668</v>
      </c>
      <c r="F20" s="16">
        <v>569.36666666666656</v>
      </c>
      <c r="G20" s="17"/>
      <c r="H20"/>
      <c r="I20"/>
      <c r="J20"/>
    </row>
    <row r="21" spans="1:10" ht="20.25" customHeight="1" x14ac:dyDescent="0.25">
      <c r="A21" s="13">
        <f t="shared" si="1"/>
        <v>15</v>
      </c>
      <c r="B21" s="14" t="s">
        <v>26</v>
      </c>
      <c r="C21" s="9">
        <f t="shared" si="0"/>
        <v>29425.652842686661</v>
      </c>
      <c r="D21" s="15">
        <v>23270.140067999993</v>
      </c>
      <c r="E21" s="16">
        <v>5755.7241893333339</v>
      </c>
      <c r="F21" s="16">
        <v>399.7885853533333</v>
      </c>
      <c r="G21" s="17"/>
      <c r="H21"/>
      <c r="I21"/>
      <c r="J21"/>
    </row>
    <row r="22" spans="1:10" ht="21" customHeight="1" x14ac:dyDescent="0.25">
      <c r="A22" s="13">
        <f t="shared" si="1"/>
        <v>16</v>
      </c>
      <c r="B22" s="14" t="s">
        <v>27</v>
      </c>
      <c r="C22" s="9">
        <f t="shared" si="0"/>
        <v>56927.613333333327</v>
      </c>
      <c r="D22" s="15">
        <v>45196.82666666666</v>
      </c>
      <c r="E22" s="16">
        <v>10899.293333333335</v>
      </c>
      <c r="F22" s="16">
        <v>831.49333333333323</v>
      </c>
      <c r="G22" s="17"/>
      <c r="H22"/>
      <c r="I22"/>
      <c r="J22"/>
    </row>
    <row r="23" spans="1:10" x14ac:dyDescent="0.25">
      <c r="A23" s="13">
        <f t="shared" si="1"/>
        <v>17</v>
      </c>
      <c r="B23" s="14" t="s">
        <v>28</v>
      </c>
      <c r="C23" s="18">
        <f t="shared" si="0"/>
        <v>420.0211093333333</v>
      </c>
      <c r="D23" s="19">
        <v>337.62110933333332</v>
      </c>
      <c r="E23" s="20">
        <v>82.399999999999991</v>
      </c>
      <c r="F23" s="20">
        <v>0</v>
      </c>
      <c r="G23" s="21"/>
      <c r="H23"/>
      <c r="I23"/>
      <c r="J23"/>
    </row>
    <row r="24" spans="1:10" x14ac:dyDescent="0.25">
      <c r="A24" s="13">
        <f t="shared" si="1"/>
        <v>18</v>
      </c>
      <c r="B24" s="14" t="s">
        <v>29</v>
      </c>
      <c r="C24" s="18">
        <f t="shared" si="0"/>
        <v>200.68031909333345</v>
      </c>
      <c r="D24" s="19">
        <v>124.81287333333346</v>
      </c>
      <c r="E24" s="20">
        <v>30.244359999999972</v>
      </c>
      <c r="F24" s="20">
        <v>45.623085760000002</v>
      </c>
      <c r="G24" s="21"/>
      <c r="H24"/>
      <c r="I24"/>
      <c r="J24"/>
    </row>
    <row r="25" spans="1:10" x14ac:dyDescent="0.25">
      <c r="A25" s="13">
        <f t="shared" si="1"/>
        <v>19</v>
      </c>
      <c r="B25" s="14" t="s">
        <v>30</v>
      </c>
      <c r="C25" s="18">
        <f t="shared" si="0"/>
        <v>382.36623827333335</v>
      </c>
      <c r="D25" s="19">
        <v>269.23541333333333</v>
      </c>
      <c r="E25" s="20">
        <v>63.723517333333326</v>
      </c>
      <c r="F25" s="20">
        <v>49.407307606666656</v>
      </c>
      <c r="G25" s="21"/>
      <c r="H25"/>
      <c r="I25"/>
      <c r="J25"/>
    </row>
    <row r="26" spans="1:10" ht="15.75" thickBot="1" x14ac:dyDescent="0.3">
      <c r="A26" s="13">
        <f t="shared" si="1"/>
        <v>20</v>
      </c>
      <c r="B26" s="14" t="s">
        <v>31</v>
      </c>
      <c r="C26" s="18">
        <f t="shared" si="0"/>
        <v>280.4056972533333</v>
      </c>
      <c r="D26" s="19">
        <v>180.17246392000001</v>
      </c>
      <c r="E26" s="20">
        <v>44.466666666666669</v>
      </c>
      <c r="F26" s="20">
        <v>55.766566666666648</v>
      </c>
      <c r="G26" s="21"/>
      <c r="H26"/>
      <c r="I26"/>
      <c r="J26"/>
    </row>
    <row r="27" spans="1:10" ht="15.75" thickBot="1" x14ac:dyDescent="0.3">
      <c r="A27" s="26" t="s">
        <v>0</v>
      </c>
      <c r="B27" s="27"/>
      <c r="C27" s="22">
        <f>+SUM(C7:C26)</f>
        <v>523621.89573398005</v>
      </c>
      <c r="D27" s="23">
        <f>+SUM(D7:D26)</f>
        <v>399935.50969776005</v>
      </c>
      <c r="E27" s="24">
        <f>+SUM(E7:E26)</f>
        <v>98911.797508173302</v>
      </c>
      <c r="F27" s="24">
        <f>+SUM(F7:F26)</f>
        <v>24774.588528046661</v>
      </c>
      <c r="G27" s="25">
        <f>+SUM(G7:G26)</f>
        <v>0</v>
      </c>
      <c r="H27"/>
      <c r="I27"/>
      <c r="J27"/>
    </row>
  </sheetData>
  <mergeCells count="8">
    <mergeCell ref="A27:B27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27"/>
  <sheetViews>
    <sheetView zoomScaleNormal="100" workbookViewId="0">
      <selection activeCell="J14" sqref="J14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5.140625" customWidth="1"/>
    <col min="6" max="6" width="15.42578125" bestFit="1" customWidth="1"/>
    <col min="7" max="7" width="26.85546875" customWidth="1"/>
    <col min="8" max="8" width="13.85546875" style="1" bestFit="1" customWidth="1"/>
    <col min="9" max="9" width="10.28515625" style="1" bestFit="1" customWidth="1"/>
    <col min="10" max="10" width="9.28515625" style="1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5.140625" customWidth="1"/>
    <col min="262" max="262" width="15.42578125" bestFit="1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5.140625" customWidth="1"/>
    <col min="518" max="518" width="15.42578125" bestFit="1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5.140625" customWidth="1"/>
    <col min="774" max="774" width="15.42578125" bestFit="1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5.140625" customWidth="1"/>
    <col min="1030" max="1030" width="15.42578125" bestFit="1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5.140625" customWidth="1"/>
    <col min="1286" max="1286" width="15.42578125" bestFit="1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5.140625" customWidth="1"/>
    <col min="1542" max="1542" width="15.42578125" bestFit="1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5.140625" customWidth="1"/>
    <col min="1798" max="1798" width="15.42578125" bestFit="1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5.140625" customWidth="1"/>
    <col min="2054" max="2054" width="15.42578125" bestFit="1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5.140625" customWidth="1"/>
    <col min="2310" max="2310" width="15.42578125" bestFit="1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5.140625" customWidth="1"/>
    <col min="2566" max="2566" width="15.42578125" bestFit="1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5.140625" customWidth="1"/>
    <col min="2822" max="2822" width="15.42578125" bestFit="1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5.140625" customWidth="1"/>
    <col min="3078" max="3078" width="15.42578125" bestFit="1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5.140625" customWidth="1"/>
    <col min="3334" max="3334" width="15.42578125" bestFit="1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5.140625" customWidth="1"/>
    <col min="3590" max="3590" width="15.42578125" bestFit="1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5.140625" customWidth="1"/>
    <col min="3846" max="3846" width="15.42578125" bestFit="1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5.140625" customWidth="1"/>
    <col min="4102" max="4102" width="15.42578125" bestFit="1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5.140625" customWidth="1"/>
    <col min="4358" max="4358" width="15.42578125" bestFit="1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5.140625" customWidth="1"/>
    <col min="4614" max="4614" width="15.42578125" bestFit="1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5.140625" customWidth="1"/>
    <col min="4870" max="4870" width="15.42578125" bestFit="1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5.140625" customWidth="1"/>
    <col min="5126" max="5126" width="15.42578125" bestFit="1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5.140625" customWidth="1"/>
    <col min="5382" max="5382" width="15.42578125" bestFit="1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5.140625" customWidth="1"/>
    <col min="5638" max="5638" width="15.42578125" bestFit="1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5.140625" customWidth="1"/>
    <col min="5894" max="5894" width="15.42578125" bestFit="1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5.140625" customWidth="1"/>
    <col min="6150" max="6150" width="15.42578125" bestFit="1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5.140625" customWidth="1"/>
    <col min="6406" max="6406" width="15.42578125" bestFit="1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5.140625" customWidth="1"/>
    <col min="6662" max="6662" width="15.42578125" bestFit="1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5.140625" customWidth="1"/>
    <col min="6918" max="6918" width="15.42578125" bestFit="1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5.140625" customWidth="1"/>
    <col min="7174" max="7174" width="15.42578125" bestFit="1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5.140625" customWidth="1"/>
    <col min="7430" max="7430" width="15.42578125" bestFit="1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5.140625" customWidth="1"/>
    <col min="7686" max="7686" width="15.42578125" bestFit="1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5.140625" customWidth="1"/>
    <col min="7942" max="7942" width="15.42578125" bestFit="1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5.140625" customWidth="1"/>
    <col min="8198" max="8198" width="15.42578125" bestFit="1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5.140625" customWidth="1"/>
    <col min="8454" max="8454" width="15.42578125" bestFit="1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5.140625" customWidth="1"/>
    <col min="8710" max="8710" width="15.42578125" bestFit="1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5.140625" customWidth="1"/>
    <col min="8966" max="8966" width="15.42578125" bestFit="1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5.140625" customWidth="1"/>
    <col min="9222" max="9222" width="15.42578125" bestFit="1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5.140625" customWidth="1"/>
    <col min="9478" max="9478" width="15.42578125" bestFit="1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5.140625" customWidth="1"/>
    <col min="9734" max="9734" width="15.42578125" bestFit="1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5.140625" customWidth="1"/>
    <col min="9990" max="9990" width="15.42578125" bestFit="1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5.140625" customWidth="1"/>
    <col min="10246" max="10246" width="15.42578125" bestFit="1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5.140625" customWidth="1"/>
    <col min="10502" max="10502" width="15.42578125" bestFit="1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5.140625" customWidth="1"/>
    <col min="10758" max="10758" width="15.42578125" bestFit="1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5.140625" customWidth="1"/>
    <col min="11014" max="11014" width="15.42578125" bestFit="1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5.140625" customWidth="1"/>
    <col min="11270" max="11270" width="15.42578125" bestFit="1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5.140625" customWidth="1"/>
    <col min="11526" max="11526" width="15.42578125" bestFit="1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5.140625" customWidth="1"/>
    <col min="11782" max="11782" width="15.42578125" bestFit="1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5.140625" customWidth="1"/>
    <col min="12038" max="12038" width="15.42578125" bestFit="1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5.140625" customWidth="1"/>
    <col min="12294" max="12294" width="15.42578125" bestFit="1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5.140625" customWidth="1"/>
    <col min="12550" max="12550" width="15.42578125" bestFit="1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5.140625" customWidth="1"/>
    <col min="12806" max="12806" width="15.42578125" bestFit="1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5.140625" customWidth="1"/>
    <col min="13062" max="13062" width="15.42578125" bestFit="1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5.140625" customWidth="1"/>
    <col min="13318" max="13318" width="15.42578125" bestFit="1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5.140625" customWidth="1"/>
    <col min="13574" max="13574" width="15.42578125" bestFit="1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5.140625" customWidth="1"/>
    <col min="13830" max="13830" width="15.42578125" bestFit="1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5.140625" customWidth="1"/>
    <col min="14086" max="14086" width="15.42578125" bestFit="1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5.140625" customWidth="1"/>
    <col min="14342" max="14342" width="15.42578125" bestFit="1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5.140625" customWidth="1"/>
    <col min="14598" max="14598" width="15.42578125" bestFit="1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5.140625" customWidth="1"/>
    <col min="14854" max="14854" width="15.42578125" bestFit="1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5.140625" customWidth="1"/>
    <col min="15110" max="15110" width="15.42578125" bestFit="1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5.140625" customWidth="1"/>
    <col min="15366" max="15366" width="15.42578125" bestFit="1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5.140625" customWidth="1"/>
    <col min="15622" max="15622" width="15.42578125" bestFit="1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5.140625" customWidth="1"/>
    <col min="15878" max="15878" width="15.42578125" bestFit="1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5.140625" customWidth="1"/>
    <col min="16134" max="16134" width="15.42578125" bestFit="1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7" ht="15" customHeight="1" x14ac:dyDescent="0.25">
      <c r="A1" s="28"/>
      <c r="B1" s="28"/>
      <c r="C1" s="28"/>
      <c r="D1" s="28"/>
      <c r="E1" s="28"/>
      <c r="F1" s="28"/>
      <c r="G1" s="28"/>
    </row>
    <row r="2" spans="1:17" ht="48.75" customHeight="1" x14ac:dyDescent="0.25">
      <c r="A2" s="28" t="s">
        <v>91</v>
      </c>
      <c r="B2" s="28"/>
      <c r="C2" s="28"/>
      <c r="D2" s="28"/>
      <c r="E2" s="28"/>
      <c r="F2" s="28"/>
      <c r="G2" s="28"/>
    </row>
    <row r="3" spans="1:17" ht="15.75" thickBot="1" x14ac:dyDescent="0.3">
      <c r="A3" s="2"/>
      <c r="B3" s="2"/>
      <c r="C3" s="2"/>
      <c r="D3" s="2"/>
      <c r="E3" s="2"/>
      <c r="F3" s="2"/>
      <c r="G3" s="3" t="s">
        <v>32</v>
      </c>
    </row>
    <row r="4" spans="1:17" ht="20.25" customHeight="1" thickBot="1" x14ac:dyDescent="0.3">
      <c r="A4" s="29" t="s">
        <v>5</v>
      </c>
      <c r="B4" s="31" t="s">
        <v>33</v>
      </c>
      <c r="C4" s="26" t="s">
        <v>34</v>
      </c>
      <c r="D4" s="33"/>
      <c r="E4" s="33"/>
      <c r="F4" s="33"/>
      <c r="G4" s="34"/>
    </row>
    <row r="5" spans="1:17" x14ac:dyDescent="0.25">
      <c r="A5" s="30"/>
      <c r="B5" s="32"/>
      <c r="C5" s="35" t="s">
        <v>35</v>
      </c>
      <c r="D5" s="37" t="s">
        <v>36</v>
      </c>
      <c r="E5" s="38"/>
      <c r="F5" s="38"/>
      <c r="G5" s="39"/>
    </row>
    <row r="6" spans="1:17" ht="75" x14ac:dyDescent="0.25">
      <c r="A6" s="30"/>
      <c r="B6" s="32"/>
      <c r="C6" s="36"/>
      <c r="D6" s="4" t="s">
        <v>37</v>
      </c>
      <c r="E6" s="5" t="s">
        <v>38</v>
      </c>
      <c r="F6" s="5" t="s">
        <v>39</v>
      </c>
      <c r="G6" s="6" t="s">
        <v>40</v>
      </c>
      <c r="K6" s="28"/>
      <c r="L6" s="28"/>
      <c r="M6" s="28"/>
      <c r="N6" s="28"/>
      <c r="O6" s="28"/>
      <c r="P6" s="28"/>
      <c r="Q6" s="28"/>
    </row>
    <row r="7" spans="1:17" x14ac:dyDescent="0.25">
      <c r="A7" s="7">
        <v>1</v>
      </c>
      <c r="B7" s="8" t="s">
        <v>41</v>
      </c>
      <c r="C7" s="9">
        <f>+SUM(D7:G7)</f>
        <v>42399.6</v>
      </c>
      <c r="D7" s="10">
        <v>20580</v>
      </c>
      <c r="E7" s="11">
        <v>5076</v>
      </c>
      <c r="F7" s="11">
        <v>16743.599999999999</v>
      </c>
      <c r="G7" s="12"/>
    </row>
    <row r="8" spans="1:17" ht="28.5" x14ac:dyDescent="0.25">
      <c r="A8" s="13">
        <f>+A7+1</f>
        <v>2</v>
      </c>
      <c r="B8" s="14" t="s">
        <v>42</v>
      </c>
      <c r="C8" s="9">
        <f>+SUM(D8:G8)</f>
        <v>6479</v>
      </c>
      <c r="D8" s="15">
        <v>4787</v>
      </c>
      <c r="E8" s="16">
        <v>1192</v>
      </c>
      <c r="F8" s="16">
        <v>500</v>
      </c>
      <c r="G8" s="17"/>
    </row>
    <row r="9" spans="1:17" x14ac:dyDescent="0.25">
      <c r="A9" s="13">
        <f>+A8+1</f>
        <v>3</v>
      </c>
      <c r="B9" s="14" t="s">
        <v>43</v>
      </c>
      <c r="C9" s="9">
        <f t="shared" ref="C9:C26" si="0">+SUM(D9:G9)</f>
        <v>28137.866666666665</v>
      </c>
      <c r="D9" s="15">
        <v>22029.200000000001</v>
      </c>
      <c r="E9" s="16">
        <v>5515.0666666666666</v>
      </c>
      <c r="F9" s="16">
        <v>593.6</v>
      </c>
      <c r="G9" s="17"/>
    </row>
    <row r="10" spans="1:17" x14ac:dyDescent="0.25">
      <c r="A10" s="13">
        <f t="shared" ref="A10:A26" si="1">+A9+1</f>
        <v>4</v>
      </c>
      <c r="B10" s="14" t="s">
        <v>44</v>
      </c>
      <c r="C10" s="9">
        <f t="shared" si="0"/>
        <v>33064.309539360002</v>
      </c>
      <c r="D10" s="15">
        <v>26075.066666666666</v>
      </c>
      <c r="E10" s="16">
        <v>6367</v>
      </c>
      <c r="F10" s="16">
        <v>622.24287269333342</v>
      </c>
      <c r="G10" s="17"/>
    </row>
    <row r="11" spans="1:17" x14ac:dyDescent="0.25">
      <c r="A11" s="13">
        <f t="shared" si="1"/>
        <v>5</v>
      </c>
      <c r="B11" s="14" t="s">
        <v>45</v>
      </c>
      <c r="C11" s="9">
        <f t="shared" si="0"/>
        <v>29440.866666666665</v>
      </c>
      <c r="D11" s="15">
        <v>22948.133333333331</v>
      </c>
      <c r="E11" s="16">
        <v>5830.0666666666666</v>
      </c>
      <c r="F11" s="16">
        <v>662.66666666666663</v>
      </c>
      <c r="G11" s="17"/>
    </row>
    <row r="12" spans="1:17" x14ac:dyDescent="0.25">
      <c r="A12" s="13">
        <f t="shared" si="1"/>
        <v>6</v>
      </c>
      <c r="B12" s="14" t="s">
        <v>46</v>
      </c>
      <c r="C12" s="9">
        <f t="shared" si="0"/>
        <v>21122.500249560002</v>
      </c>
      <c r="D12" s="15">
        <v>16504</v>
      </c>
      <c r="E12" s="16">
        <v>4175.2</v>
      </c>
      <c r="F12" s="16">
        <v>443.30024955999994</v>
      </c>
      <c r="G12" s="17"/>
    </row>
    <row r="13" spans="1:17" x14ac:dyDescent="0.25">
      <c r="A13" s="13">
        <f t="shared" si="1"/>
        <v>7</v>
      </c>
      <c r="B13" s="14" t="s">
        <v>47</v>
      </c>
      <c r="C13" s="9">
        <f t="shared" si="0"/>
        <v>33303.100719126669</v>
      </c>
      <c r="D13" s="15">
        <v>26471.933333333334</v>
      </c>
      <c r="E13" s="16">
        <v>6436.333333333333</v>
      </c>
      <c r="F13" s="16">
        <v>394.8340524599999</v>
      </c>
      <c r="G13" s="17"/>
    </row>
    <row r="14" spans="1:17" x14ac:dyDescent="0.25">
      <c r="A14" s="13">
        <f t="shared" si="1"/>
        <v>8</v>
      </c>
      <c r="B14" s="14" t="s">
        <v>48</v>
      </c>
      <c r="C14" s="9">
        <f t="shared" si="0"/>
        <v>21068.079999999998</v>
      </c>
      <c r="D14" s="15">
        <v>16415.866666666665</v>
      </c>
      <c r="E14" s="16">
        <v>4133.333333333333</v>
      </c>
      <c r="F14" s="16">
        <v>518.88</v>
      </c>
      <c r="G14" s="17"/>
    </row>
    <row r="15" spans="1:17" x14ac:dyDescent="0.25">
      <c r="A15" s="13">
        <f t="shared" si="1"/>
        <v>9</v>
      </c>
      <c r="B15" s="14" t="s">
        <v>49</v>
      </c>
      <c r="C15" s="9">
        <f t="shared" si="0"/>
        <v>30547.69409816667</v>
      </c>
      <c r="D15" s="15">
        <v>24000.666666666668</v>
      </c>
      <c r="E15" s="16">
        <v>6095.4666666666672</v>
      </c>
      <c r="F15" s="16">
        <v>451.56076483333351</v>
      </c>
      <c r="G15" s="17"/>
    </row>
    <row r="16" spans="1:17" x14ac:dyDescent="0.25">
      <c r="A16" s="13">
        <f t="shared" si="1"/>
        <v>10</v>
      </c>
      <c r="B16" s="14" t="s">
        <v>50</v>
      </c>
      <c r="C16" s="9">
        <f t="shared" si="0"/>
        <v>47558.577493333323</v>
      </c>
      <c r="D16" s="15">
        <v>37519.226494666662</v>
      </c>
      <c r="E16" s="16">
        <v>9391.0443319999995</v>
      </c>
      <c r="F16" s="16">
        <v>648.30666666666673</v>
      </c>
      <c r="G16" s="17"/>
    </row>
    <row r="17" spans="1:7" x14ac:dyDescent="0.25">
      <c r="A17" s="13">
        <f t="shared" si="1"/>
        <v>11</v>
      </c>
      <c r="B17" s="14" t="s">
        <v>51</v>
      </c>
      <c r="C17" s="9">
        <f t="shared" si="0"/>
        <v>18244.34022986667</v>
      </c>
      <c r="D17" s="15">
        <v>14467.480298933338</v>
      </c>
      <c r="E17" s="16">
        <v>3518.8588801866676</v>
      </c>
      <c r="F17" s="16">
        <v>258.00105074666675</v>
      </c>
      <c r="G17" s="17"/>
    </row>
    <row r="18" spans="1:7" x14ac:dyDescent="0.25">
      <c r="A18" s="13">
        <f t="shared" si="1"/>
        <v>12</v>
      </c>
      <c r="B18" s="14" t="s">
        <v>52</v>
      </c>
      <c r="C18" s="9">
        <f t="shared" si="0"/>
        <v>27793.304817066663</v>
      </c>
      <c r="D18" s="15">
        <v>21868.017132613331</v>
      </c>
      <c r="E18" s="16">
        <v>5420.814351119996</v>
      </c>
      <c r="F18" s="16">
        <v>504.47333333333341</v>
      </c>
      <c r="G18" s="17"/>
    </row>
    <row r="19" spans="1:7" x14ac:dyDescent="0.25">
      <c r="A19" s="13">
        <f t="shared" si="1"/>
        <v>13</v>
      </c>
      <c r="B19" s="14" t="s">
        <v>53</v>
      </c>
      <c r="C19" s="9">
        <f t="shared" si="0"/>
        <v>49419.062144553332</v>
      </c>
      <c r="D19" s="15">
        <v>39268.718152186666</v>
      </c>
      <c r="E19" s="16">
        <v>9668.6666666666661</v>
      </c>
      <c r="F19" s="16">
        <v>481.67732569999998</v>
      </c>
      <c r="G19" s="17"/>
    </row>
    <row r="20" spans="1:7" x14ac:dyDescent="0.25">
      <c r="A20" s="13">
        <f t="shared" si="1"/>
        <v>14</v>
      </c>
      <c r="B20" s="14" t="s">
        <v>54</v>
      </c>
      <c r="C20" s="9">
        <f t="shared" si="0"/>
        <v>47406.853569640007</v>
      </c>
      <c r="D20" s="15">
        <v>37621.39235810667</v>
      </c>
      <c r="E20" s="16">
        <v>9216.094544866668</v>
      </c>
      <c r="F20" s="16">
        <v>569.36666666666656</v>
      </c>
      <c r="G20" s="17"/>
    </row>
    <row r="21" spans="1:7" x14ac:dyDescent="0.25">
      <c r="A21" s="13">
        <f t="shared" si="1"/>
        <v>15</v>
      </c>
      <c r="B21" s="14" t="s">
        <v>55</v>
      </c>
      <c r="C21" s="9">
        <f t="shared" si="0"/>
        <v>29425.652842686661</v>
      </c>
      <c r="D21" s="15">
        <v>23270.140067999993</v>
      </c>
      <c r="E21" s="16">
        <v>5755.7241893333339</v>
      </c>
      <c r="F21" s="16">
        <v>399.7885853533333</v>
      </c>
      <c r="G21" s="17"/>
    </row>
    <row r="22" spans="1:7" ht="21" customHeight="1" x14ac:dyDescent="0.25">
      <c r="A22" s="13">
        <f t="shared" si="1"/>
        <v>16</v>
      </c>
      <c r="B22" s="14" t="s">
        <v>56</v>
      </c>
      <c r="C22" s="9">
        <f t="shared" si="0"/>
        <v>56927.613333333327</v>
      </c>
      <c r="D22" s="15">
        <v>45196.82666666666</v>
      </c>
      <c r="E22" s="16">
        <v>10899.293333333335</v>
      </c>
      <c r="F22" s="16">
        <v>831.49333333333323</v>
      </c>
      <c r="G22" s="17"/>
    </row>
    <row r="23" spans="1:7" ht="28.5" x14ac:dyDescent="0.25">
      <c r="A23" s="13">
        <f t="shared" si="1"/>
        <v>17</v>
      </c>
      <c r="B23" s="14" t="s">
        <v>57</v>
      </c>
      <c r="C23" s="18">
        <f t="shared" si="0"/>
        <v>420.0211093333333</v>
      </c>
      <c r="D23" s="19">
        <v>337.62110933333332</v>
      </c>
      <c r="E23" s="20">
        <v>82.399999999999991</v>
      </c>
      <c r="F23" s="20">
        <v>0</v>
      </c>
      <c r="G23" s="21"/>
    </row>
    <row r="24" spans="1:7" x14ac:dyDescent="0.25">
      <c r="A24" s="13">
        <f t="shared" si="1"/>
        <v>18</v>
      </c>
      <c r="B24" s="14" t="s">
        <v>58</v>
      </c>
      <c r="C24" s="18">
        <f t="shared" si="0"/>
        <v>200.68031909333345</v>
      </c>
      <c r="D24" s="19">
        <v>124.81287333333346</v>
      </c>
      <c r="E24" s="20">
        <v>30.244359999999972</v>
      </c>
      <c r="F24" s="20">
        <v>45.623085760000002</v>
      </c>
      <c r="G24" s="21"/>
    </row>
    <row r="25" spans="1:7" x14ac:dyDescent="0.25">
      <c r="A25" s="13">
        <f t="shared" si="1"/>
        <v>19</v>
      </c>
      <c r="B25" s="14" t="s">
        <v>59</v>
      </c>
      <c r="C25" s="18">
        <f t="shared" si="0"/>
        <v>382.36623827333335</v>
      </c>
      <c r="D25" s="19">
        <v>269.23541333333333</v>
      </c>
      <c r="E25" s="20">
        <v>63.723517333333326</v>
      </c>
      <c r="F25" s="20">
        <v>49.407307606666656</v>
      </c>
      <c r="G25" s="21"/>
    </row>
    <row r="26" spans="1:7" ht="15.75" thickBot="1" x14ac:dyDescent="0.3">
      <c r="A26" s="13">
        <f t="shared" si="1"/>
        <v>20</v>
      </c>
      <c r="B26" s="14" t="s">
        <v>60</v>
      </c>
      <c r="C26" s="18">
        <f t="shared" si="0"/>
        <v>280.4056972533333</v>
      </c>
      <c r="D26" s="19">
        <v>180.17246392000001</v>
      </c>
      <c r="E26" s="20">
        <v>44.466666666666669</v>
      </c>
      <c r="F26" s="20">
        <v>55.766566666666648</v>
      </c>
      <c r="G26" s="21"/>
    </row>
    <row r="27" spans="1:7" ht="15.75" thickBot="1" x14ac:dyDescent="0.3">
      <c r="A27" s="26" t="s">
        <v>0</v>
      </c>
      <c r="B27" s="27"/>
      <c r="C27" s="22">
        <f>+SUM(C7:C26)</f>
        <v>523621.89573398005</v>
      </c>
      <c r="D27" s="23">
        <f>+SUM(D7:D26)</f>
        <v>399935.50969776005</v>
      </c>
      <c r="E27" s="24">
        <f>+SUM(E7:E26)</f>
        <v>98911.797508173302</v>
      </c>
      <c r="F27" s="24">
        <f>+SUM(F7:F26)</f>
        <v>24774.588528046661</v>
      </c>
      <c r="G27" s="25">
        <f>+SUM(G7:G26)</f>
        <v>0</v>
      </c>
    </row>
  </sheetData>
  <mergeCells count="9">
    <mergeCell ref="K6:Q6"/>
    <mergeCell ref="A27:B27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28"/>
  <sheetViews>
    <sheetView zoomScaleNormal="100" workbookViewId="0">
      <selection activeCell="A4" sqref="A4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6.42578125" customWidth="1"/>
    <col min="6" max="6" width="17.28515625" customWidth="1"/>
    <col min="7" max="7" width="26.85546875" customWidth="1"/>
    <col min="8" max="8" width="13.85546875" style="1" bestFit="1" customWidth="1"/>
    <col min="9" max="9" width="10.28515625" style="1" bestFit="1" customWidth="1"/>
    <col min="10" max="10" width="9.28515625" style="1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6.42578125" customWidth="1"/>
    <col min="262" max="262" width="17.28515625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6.42578125" customWidth="1"/>
    <col min="518" max="518" width="17.28515625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6.42578125" customWidth="1"/>
    <col min="774" max="774" width="17.28515625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6.42578125" customWidth="1"/>
    <col min="1030" max="1030" width="17.28515625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6.42578125" customWidth="1"/>
    <col min="1286" max="1286" width="17.28515625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6.42578125" customWidth="1"/>
    <col min="1542" max="1542" width="17.28515625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6.42578125" customWidth="1"/>
    <col min="1798" max="1798" width="17.28515625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6.42578125" customWidth="1"/>
    <col min="2054" max="2054" width="17.28515625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6.42578125" customWidth="1"/>
    <col min="2310" max="2310" width="17.28515625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6.42578125" customWidth="1"/>
    <col min="2566" max="2566" width="17.28515625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6.42578125" customWidth="1"/>
    <col min="2822" max="2822" width="17.28515625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6.42578125" customWidth="1"/>
    <col min="3078" max="3078" width="17.28515625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6.42578125" customWidth="1"/>
    <col min="3334" max="3334" width="17.28515625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6.42578125" customWidth="1"/>
    <col min="3590" max="3590" width="17.28515625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6.42578125" customWidth="1"/>
    <col min="3846" max="3846" width="17.28515625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6.42578125" customWidth="1"/>
    <col min="4102" max="4102" width="17.28515625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6.42578125" customWidth="1"/>
    <col min="4358" max="4358" width="17.28515625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6.42578125" customWidth="1"/>
    <col min="4614" max="4614" width="17.28515625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6.42578125" customWidth="1"/>
    <col min="4870" max="4870" width="17.28515625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6.42578125" customWidth="1"/>
    <col min="5126" max="5126" width="17.28515625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6.42578125" customWidth="1"/>
    <col min="5382" max="5382" width="17.28515625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6.42578125" customWidth="1"/>
    <col min="5638" max="5638" width="17.28515625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6.42578125" customWidth="1"/>
    <col min="5894" max="5894" width="17.28515625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6.42578125" customWidth="1"/>
    <col min="6150" max="6150" width="17.28515625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6.42578125" customWidth="1"/>
    <col min="6406" max="6406" width="17.28515625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6.42578125" customWidth="1"/>
    <col min="6662" max="6662" width="17.28515625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6.42578125" customWidth="1"/>
    <col min="6918" max="6918" width="17.28515625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6.42578125" customWidth="1"/>
    <col min="7174" max="7174" width="17.28515625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6.42578125" customWidth="1"/>
    <col min="7430" max="7430" width="17.28515625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6.42578125" customWidth="1"/>
    <col min="7686" max="7686" width="17.28515625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6.42578125" customWidth="1"/>
    <col min="7942" max="7942" width="17.28515625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6.42578125" customWidth="1"/>
    <col min="8198" max="8198" width="17.28515625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6.42578125" customWidth="1"/>
    <col min="8454" max="8454" width="17.28515625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6.42578125" customWidth="1"/>
    <col min="8710" max="8710" width="17.28515625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6.42578125" customWidth="1"/>
    <col min="8966" max="8966" width="17.28515625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6.42578125" customWidth="1"/>
    <col min="9222" max="9222" width="17.28515625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6.42578125" customWidth="1"/>
    <col min="9478" max="9478" width="17.28515625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6.42578125" customWidth="1"/>
    <col min="9734" max="9734" width="17.28515625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6.42578125" customWidth="1"/>
    <col min="9990" max="9990" width="17.28515625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6.42578125" customWidth="1"/>
    <col min="10246" max="10246" width="17.28515625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6.42578125" customWidth="1"/>
    <col min="10502" max="10502" width="17.28515625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6.42578125" customWidth="1"/>
    <col min="10758" max="10758" width="17.28515625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6.42578125" customWidth="1"/>
    <col min="11014" max="11014" width="17.28515625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6.42578125" customWidth="1"/>
    <col min="11270" max="11270" width="17.28515625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6.42578125" customWidth="1"/>
    <col min="11526" max="11526" width="17.28515625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6.42578125" customWidth="1"/>
    <col min="11782" max="11782" width="17.28515625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6.42578125" customWidth="1"/>
    <col min="12038" max="12038" width="17.28515625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6.42578125" customWidth="1"/>
    <col min="12294" max="12294" width="17.28515625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6.42578125" customWidth="1"/>
    <col min="12550" max="12550" width="17.28515625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6.42578125" customWidth="1"/>
    <col min="12806" max="12806" width="17.28515625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6.42578125" customWidth="1"/>
    <col min="13062" max="13062" width="17.28515625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6.42578125" customWidth="1"/>
    <col min="13318" max="13318" width="17.28515625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6.42578125" customWidth="1"/>
    <col min="13574" max="13574" width="17.28515625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6.42578125" customWidth="1"/>
    <col min="13830" max="13830" width="17.28515625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6.42578125" customWidth="1"/>
    <col min="14086" max="14086" width="17.28515625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6.42578125" customWidth="1"/>
    <col min="14342" max="14342" width="17.28515625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6.42578125" customWidth="1"/>
    <col min="14598" max="14598" width="17.28515625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6.42578125" customWidth="1"/>
    <col min="14854" max="14854" width="17.28515625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6.42578125" customWidth="1"/>
    <col min="15110" max="15110" width="17.28515625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6.42578125" customWidth="1"/>
    <col min="15366" max="15366" width="17.28515625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6.42578125" customWidth="1"/>
    <col min="15622" max="15622" width="17.28515625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6.42578125" customWidth="1"/>
    <col min="15878" max="15878" width="17.28515625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6.42578125" customWidth="1"/>
    <col min="16134" max="16134" width="17.28515625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48.75" customHeight="1" x14ac:dyDescent="0.25">
      <c r="A3" s="40" t="s">
        <v>90</v>
      </c>
      <c r="B3" s="40"/>
      <c r="C3" s="40"/>
      <c r="D3" s="40"/>
      <c r="E3" s="40"/>
      <c r="F3" s="40"/>
      <c r="G3" s="40"/>
    </row>
    <row r="4" spans="1:7" ht="15.75" thickBot="1" x14ac:dyDescent="0.3">
      <c r="A4" s="2"/>
      <c r="B4" s="2"/>
      <c r="C4" s="2"/>
      <c r="D4" s="2"/>
      <c r="E4" s="2"/>
      <c r="F4" s="2"/>
      <c r="G4" s="3" t="s">
        <v>61</v>
      </c>
    </row>
    <row r="5" spans="1:7" ht="20.25" customHeight="1" thickBot="1" x14ac:dyDescent="0.3">
      <c r="A5" s="29" t="s">
        <v>2</v>
      </c>
      <c r="B5" s="31" t="s">
        <v>62</v>
      </c>
      <c r="C5" s="41" t="s">
        <v>63</v>
      </c>
      <c r="D5" s="42"/>
      <c r="E5" s="42"/>
      <c r="F5" s="42"/>
      <c r="G5" s="43"/>
    </row>
    <row r="6" spans="1:7" x14ac:dyDescent="0.25">
      <c r="A6" s="30"/>
      <c r="B6" s="32"/>
      <c r="C6" s="35" t="s">
        <v>64</v>
      </c>
      <c r="D6" s="37" t="s">
        <v>65</v>
      </c>
      <c r="E6" s="38"/>
      <c r="F6" s="38"/>
      <c r="G6" s="39"/>
    </row>
    <row r="7" spans="1:7" ht="60" x14ac:dyDescent="0.25">
      <c r="A7" s="30"/>
      <c r="B7" s="32"/>
      <c r="C7" s="36"/>
      <c r="D7" s="4" t="s">
        <v>66</v>
      </c>
      <c r="E7" s="5" t="s">
        <v>67</v>
      </c>
      <c r="F7" s="5" t="s">
        <v>68</v>
      </c>
      <c r="G7" s="6" t="s">
        <v>69</v>
      </c>
    </row>
    <row r="8" spans="1:7" x14ac:dyDescent="0.25">
      <c r="A8" s="7">
        <v>1</v>
      </c>
      <c r="B8" s="8" t="s">
        <v>70</v>
      </c>
      <c r="C8" s="9">
        <f>+SUM(D8:G8)</f>
        <v>42399.6</v>
      </c>
      <c r="D8" s="10">
        <v>20580</v>
      </c>
      <c r="E8" s="11">
        <v>5076</v>
      </c>
      <c r="F8" s="11">
        <v>16743.599999999999</v>
      </c>
      <c r="G8" s="12"/>
    </row>
    <row r="9" spans="1:7" x14ac:dyDescent="0.25">
      <c r="A9" s="13">
        <f>+A8+1</f>
        <v>2</v>
      </c>
      <c r="B9" s="14" t="s">
        <v>71</v>
      </c>
      <c r="C9" s="9">
        <f>+SUM(D9:G9)</f>
        <v>6479</v>
      </c>
      <c r="D9" s="15">
        <v>4787</v>
      </c>
      <c r="E9" s="16">
        <v>1192</v>
      </c>
      <c r="F9" s="16">
        <v>500</v>
      </c>
      <c r="G9" s="17"/>
    </row>
    <row r="10" spans="1:7" x14ac:dyDescent="0.25">
      <c r="A10" s="13">
        <f>+A9+1</f>
        <v>3</v>
      </c>
      <c r="B10" s="14" t="s">
        <v>72</v>
      </c>
      <c r="C10" s="9">
        <f t="shared" ref="C10:C27" si="0">+SUM(D10:G10)</f>
        <v>28137.866666666665</v>
      </c>
      <c r="D10" s="15">
        <v>22029.200000000001</v>
      </c>
      <c r="E10" s="16">
        <v>5515.0666666666666</v>
      </c>
      <c r="F10" s="16">
        <v>593.6</v>
      </c>
      <c r="G10" s="17"/>
    </row>
    <row r="11" spans="1:7" x14ac:dyDescent="0.25">
      <c r="A11" s="13">
        <f t="shared" ref="A11:A27" si="1">+A10+1</f>
        <v>4</v>
      </c>
      <c r="B11" s="14" t="s">
        <v>73</v>
      </c>
      <c r="C11" s="9">
        <f t="shared" si="0"/>
        <v>33064.309539360002</v>
      </c>
      <c r="D11" s="15">
        <v>26075.066666666666</v>
      </c>
      <c r="E11" s="16">
        <v>6367</v>
      </c>
      <c r="F11" s="16">
        <v>622.24287269333342</v>
      </c>
      <c r="G11" s="17"/>
    </row>
    <row r="12" spans="1:7" x14ac:dyDescent="0.25">
      <c r="A12" s="13">
        <f t="shared" si="1"/>
        <v>5</v>
      </c>
      <c r="B12" s="14" t="s">
        <v>74</v>
      </c>
      <c r="C12" s="9">
        <f t="shared" si="0"/>
        <v>29440.866666666665</v>
      </c>
      <c r="D12" s="15">
        <v>22948.133333333331</v>
      </c>
      <c r="E12" s="16">
        <v>5830.0666666666666</v>
      </c>
      <c r="F12" s="16">
        <v>662.66666666666663</v>
      </c>
      <c r="G12" s="17"/>
    </row>
    <row r="13" spans="1:7" x14ac:dyDescent="0.25">
      <c r="A13" s="13">
        <f t="shared" si="1"/>
        <v>6</v>
      </c>
      <c r="B13" s="14" t="s">
        <v>75</v>
      </c>
      <c r="C13" s="9">
        <f t="shared" si="0"/>
        <v>21122.500249560002</v>
      </c>
      <c r="D13" s="15">
        <v>16504</v>
      </c>
      <c r="E13" s="16">
        <v>4175.2</v>
      </c>
      <c r="F13" s="16">
        <v>443.30024955999994</v>
      </c>
      <c r="G13" s="17"/>
    </row>
    <row r="14" spans="1:7" x14ac:dyDescent="0.25">
      <c r="A14" s="13">
        <f t="shared" si="1"/>
        <v>7</v>
      </c>
      <c r="B14" s="14" t="s">
        <v>76</v>
      </c>
      <c r="C14" s="9">
        <f t="shared" si="0"/>
        <v>33303.100719126669</v>
      </c>
      <c r="D14" s="15">
        <v>26471.933333333334</v>
      </c>
      <c r="E14" s="16">
        <v>6436.333333333333</v>
      </c>
      <c r="F14" s="16">
        <v>394.8340524599999</v>
      </c>
      <c r="G14" s="17"/>
    </row>
    <row r="15" spans="1:7" x14ac:dyDescent="0.25">
      <c r="A15" s="13">
        <f t="shared" si="1"/>
        <v>8</v>
      </c>
      <c r="B15" s="14" t="s">
        <v>77</v>
      </c>
      <c r="C15" s="9">
        <f t="shared" si="0"/>
        <v>21068.079999999998</v>
      </c>
      <c r="D15" s="15">
        <v>16415.866666666665</v>
      </c>
      <c r="E15" s="16">
        <v>4133.333333333333</v>
      </c>
      <c r="F15" s="16">
        <v>518.88</v>
      </c>
      <c r="G15" s="17"/>
    </row>
    <row r="16" spans="1:7" x14ac:dyDescent="0.25">
      <c r="A16" s="13">
        <f t="shared" si="1"/>
        <v>9</v>
      </c>
      <c r="B16" s="14" t="s">
        <v>78</v>
      </c>
      <c r="C16" s="9">
        <f t="shared" si="0"/>
        <v>30547.69409816667</v>
      </c>
      <c r="D16" s="15">
        <v>24000.666666666668</v>
      </c>
      <c r="E16" s="16">
        <v>6095.4666666666672</v>
      </c>
      <c r="F16" s="16">
        <v>451.56076483333351</v>
      </c>
      <c r="G16" s="17"/>
    </row>
    <row r="17" spans="1:7" x14ac:dyDescent="0.25">
      <c r="A17" s="13">
        <f t="shared" si="1"/>
        <v>10</v>
      </c>
      <c r="B17" s="14" t="s">
        <v>79</v>
      </c>
      <c r="C17" s="9">
        <f t="shared" si="0"/>
        <v>47558.577493333323</v>
      </c>
      <c r="D17" s="15">
        <v>37519.226494666662</v>
      </c>
      <c r="E17" s="16">
        <v>9391.0443319999995</v>
      </c>
      <c r="F17" s="16">
        <v>648.30666666666673</v>
      </c>
      <c r="G17" s="17"/>
    </row>
    <row r="18" spans="1:7" x14ac:dyDescent="0.25">
      <c r="A18" s="13">
        <f t="shared" si="1"/>
        <v>11</v>
      </c>
      <c r="B18" s="14" t="s">
        <v>80</v>
      </c>
      <c r="C18" s="9">
        <f t="shared" si="0"/>
        <v>18244.34022986667</v>
      </c>
      <c r="D18" s="15">
        <v>14467.480298933338</v>
      </c>
      <c r="E18" s="16">
        <v>3518.8588801866676</v>
      </c>
      <c r="F18" s="16">
        <v>258.00105074666675</v>
      </c>
      <c r="G18" s="17"/>
    </row>
    <row r="19" spans="1:7" x14ac:dyDescent="0.25">
      <c r="A19" s="13">
        <f t="shared" si="1"/>
        <v>12</v>
      </c>
      <c r="B19" s="14" t="s">
        <v>81</v>
      </c>
      <c r="C19" s="9">
        <f t="shared" si="0"/>
        <v>27793.304817066663</v>
      </c>
      <c r="D19" s="15">
        <v>21868.017132613331</v>
      </c>
      <c r="E19" s="16">
        <v>5420.814351119996</v>
      </c>
      <c r="F19" s="16">
        <v>504.47333333333341</v>
      </c>
      <c r="G19" s="17"/>
    </row>
    <row r="20" spans="1:7" x14ac:dyDescent="0.25">
      <c r="A20" s="13">
        <f t="shared" si="1"/>
        <v>13</v>
      </c>
      <c r="B20" s="14" t="s">
        <v>82</v>
      </c>
      <c r="C20" s="9">
        <f t="shared" si="0"/>
        <v>49419.062144553332</v>
      </c>
      <c r="D20" s="15">
        <v>39268.718152186666</v>
      </c>
      <c r="E20" s="16">
        <v>9668.6666666666661</v>
      </c>
      <c r="F20" s="16">
        <v>481.67732569999998</v>
      </c>
      <c r="G20" s="17"/>
    </row>
    <row r="21" spans="1:7" x14ac:dyDescent="0.25">
      <c r="A21" s="13">
        <f t="shared" si="1"/>
        <v>14</v>
      </c>
      <c r="B21" s="14" t="s">
        <v>83</v>
      </c>
      <c r="C21" s="9">
        <f t="shared" si="0"/>
        <v>47406.853569640007</v>
      </c>
      <c r="D21" s="15">
        <v>37621.39235810667</v>
      </c>
      <c r="E21" s="16">
        <v>9216.094544866668</v>
      </c>
      <c r="F21" s="16">
        <v>569.36666666666656</v>
      </c>
      <c r="G21" s="17"/>
    </row>
    <row r="22" spans="1:7" x14ac:dyDescent="0.25">
      <c r="A22" s="13">
        <f t="shared" si="1"/>
        <v>15</v>
      </c>
      <c r="B22" s="14" t="s">
        <v>84</v>
      </c>
      <c r="C22" s="9">
        <f t="shared" si="0"/>
        <v>29425.652842686661</v>
      </c>
      <c r="D22" s="15">
        <v>23270.140067999993</v>
      </c>
      <c r="E22" s="16">
        <v>5755.7241893333339</v>
      </c>
      <c r="F22" s="16">
        <v>399.7885853533333</v>
      </c>
      <c r="G22" s="17"/>
    </row>
    <row r="23" spans="1:7" ht="21" customHeight="1" x14ac:dyDescent="0.25">
      <c r="A23" s="13">
        <f t="shared" si="1"/>
        <v>16</v>
      </c>
      <c r="B23" s="14" t="s">
        <v>85</v>
      </c>
      <c r="C23" s="9">
        <f t="shared" si="0"/>
        <v>56927.613333333327</v>
      </c>
      <c r="D23" s="15">
        <v>45196.82666666666</v>
      </c>
      <c r="E23" s="16">
        <v>10899.293333333335</v>
      </c>
      <c r="F23" s="16">
        <v>831.49333333333323</v>
      </c>
      <c r="G23" s="17"/>
    </row>
    <row r="24" spans="1:7" x14ac:dyDescent="0.25">
      <c r="A24" s="13">
        <f t="shared" si="1"/>
        <v>17</v>
      </c>
      <c r="B24" s="14" t="s">
        <v>86</v>
      </c>
      <c r="C24" s="18">
        <f t="shared" si="0"/>
        <v>420.0211093333333</v>
      </c>
      <c r="D24" s="19">
        <v>337.62110933333332</v>
      </c>
      <c r="E24" s="20">
        <v>82.399999999999991</v>
      </c>
      <c r="F24" s="20">
        <v>0</v>
      </c>
      <c r="G24" s="21"/>
    </row>
    <row r="25" spans="1:7" x14ac:dyDescent="0.25">
      <c r="A25" s="13">
        <f t="shared" si="1"/>
        <v>18</v>
      </c>
      <c r="B25" s="14" t="s">
        <v>87</v>
      </c>
      <c r="C25" s="18">
        <f t="shared" si="0"/>
        <v>200.68031909333345</v>
      </c>
      <c r="D25" s="19">
        <v>124.81287333333346</v>
      </c>
      <c r="E25" s="20">
        <v>30.244359999999972</v>
      </c>
      <c r="F25" s="20">
        <v>45.623085760000002</v>
      </c>
      <c r="G25" s="21"/>
    </row>
    <row r="26" spans="1:7" x14ac:dyDescent="0.25">
      <c r="A26" s="13">
        <f t="shared" si="1"/>
        <v>19</v>
      </c>
      <c r="B26" s="14" t="s">
        <v>88</v>
      </c>
      <c r="C26" s="18">
        <f t="shared" si="0"/>
        <v>382.36623827333335</v>
      </c>
      <c r="D26" s="19">
        <v>269.23541333333333</v>
      </c>
      <c r="E26" s="20">
        <v>63.723517333333326</v>
      </c>
      <c r="F26" s="20">
        <v>49.407307606666656</v>
      </c>
      <c r="G26" s="21"/>
    </row>
    <row r="27" spans="1:7" ht="15.75" thickBot="1" x14ac:dyDescent="0.3">
      <c r="A27" s="13">
        <f t="shared" si="1"/>
        <v>20</v>
      </c>
      <c r="B27" s="14" t="s">
        <v>89</v>
      </c>
      <c r="C27" s="18">
        <f t="shared" si="0"/>
        <v>280.4056972533333</v>
      </c>
      <c r="D27" s="19">
        <v>180.17246392000001</v>
      </c>
      <c r="E27" s="20">
        <v>44.466666666666669</v>
      </c>
      <c r="F27" s="20">
        <v>55.766566666666648</v>
      </c>
      <c r="G27" s="21"/>
    </row>
    <row r="28" spans="1:7" ht="15.75" thickBot="1" x14ac:dyDescent="0.3">
      <c r="A28" s="26" t="s">
        <v>3</v>
      </c>
      <c r="B28" s="27"/>
      <c r="C28" s="22">
        <f>+SUM(C8:C27)</f>
        <v>523621.89573398005</v>
      </c>
      <c r="D28" s="23">
        <f>+SUM(D8:D27)</f>
        <v>399935.50969776005</v>
      </c>
      <c r="E28" s="24">
        <f>+SUM(E8:E27)</f>
        <v>98911.797508173302</v>
      </c>
      <c r="F28" s="24">
        <f>+SUM(F8:F27)</f>
        <v>24774.588528046661</v>
      </c>
      <c r="G28" s="25">
        <f>+SUM(G8:G27)</f>
        <v>0</v>
      </c>
    </row>
  </sheetData>
  <mergeCells count="9">
    <mergeCell ref="A28:B28"/>
    <mergeCell ref="A1:G1"/>
    <mergeCell ref="A2:G2"/>
    <mergeCell ref="A3:G3"/>
    <mergeCell ref="A5:A7"/>
    <mergeCell ref="B5:B7"/>
    <mergeCell ref="C5:G5"/>
    <mergeCell ref="C6:C7"/>
    <mergeCell ref="D6:G6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Бюджет тақсимоти-узб</vt:lpstr>
      <vt:lpstr>Бюджет тақсимоти-рус</vt:lpstr>
      <vt:lpstr>Бюджет тақсимоти-ингл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Nazarov Muzaffar Yusuf</cp:lastModifiedBy>
  <cp:lastPrinted>2021-07-03T10:45:31Z</cp:lastPrinted>
  <dcterms:created xsi:type="dcterms:W3CDTF">2021-04-14T09:23:33Z</dcterms:created>
  <dcterms:modified xsi:type="dcterms:W3CDTF">2024-09-09T13:15:27Z</dcterms:modified>
</cp:coreProperties>
</file>